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Feuil1!$A$1:$O$41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/>
  <c r="K14"/>
  <c r="M14" s="1"/>
  <c r="J14"/>
  <c r="L8"/>
  <c r="L15" s="1"/>
  <c r="K8"/>
  <c r="J8"/>
  <c r="D14"/>
  <c r="C14"/>
  <c r="B14"/>
  <c r="D8"/>
  <c r="B8"/>
  <c r="C8"/>
  <c r="J15" l="1"/>
  <c r="D15"/>
  <c r="L16" s="1"/>
  <c r="K15"/>
  <c r="M8"/>
  <c r="C15"/>
  <c r="K16" s="1"/>
  <c r="B15"/>
  <c r="J16" s="1"/>
  <c r="E14"/>
  <c r="N14" s="1"/>
  <c r="E8"/>
  <c r="N8" l="1"/>
  <c r="N16" s="1"/>
  <c r="M15"/>
  <c r="E15"/>
  <c r="M16" l="1"/>
</calcChain>
</file>

<file path=xl/sharedStrings.xml><?xml version="1.0" encoding="utf-8"?>
<sst xmlns="http://schemas.openxmlformats.org/spreadsheetml/2006/main" count="98" uniqueCount="64">
  <si>
    <t>Analyse des publics</t>
  </si>
  <si>
    <t>Hors Carros</t>
  </si>
  <si>
    <t>SEGMENTATION CARROS</t>
  </si>
  <si>
    <t>LOISIRS</t>
  </si>
  <si>
    <t>DIRIGEANTS</t>
  </si>
  <si>
    <t>- 6 ans Carros filles</t>
  </si>
  <si>
    <t>6-17 ans Carros filles</t>
  </si>
  <si>
    <t>18-55 ans Carros Femmes</t>
  </si>
  <si>
    <t>+ 55 ans femmes</t>
  </si>
  <si>
    <t>Carros</t>
  </si>
  <si>
    <t>NR</t>
  </si>
  <si>
    <t>TOTAL FEMMES CARROS</t>
  </si>
  <si>
    <t>COMPETIT</t>
  </si>
  <si>
    <t>T Femmes</t>
  </si>
  <si>
    <t>- 6 ans Carros garçons</t>
  </si>
  <si>
    <t>6-17 ans Carros garçons</t>
  </si>
  <si>
    <t>18-55 ans Carros Hommes</t>
  </si>
  <si>
    <t>+ 55 ans hommes</t>
  </si>
  <si>
    <t>TOTAL HOMMES CARROS</t>
  </si>
  <si>
    <t>TOTAL FEMMES H CARROS</t>
  </si>
  <si>
    <t>TOTAL HOMMES H CARROS</t>
  </si>
  <si>
    <t>T Hommes</t>
  </si>
  <si>
    <t>Total Carros H&amp;F</t>
  </si>
  <si>
    <t>Total Hors Carros H&amp;F</t>
  </si>
  <si>
    <t>périodes</t>
  </si>
  <si>
    <t>nombre jours total</t>
  </si>
  <si>
    <t>P1</t>
  </si>
  <si>
    <t>P2</t>
  </si>
  <si>
    <t>P3</t>
  </si>
  <si>
    <t>P4</t>
  </si>
  <si>
    <t>P5</t>
  </si>
  <si>
    <t>P6</t>
  </si>
  <si>
    <t>P7</t>
  </si>
  <si>
    <t>nbre  de participants</t>
  </si>
  <si>
    <t>ARBITRES JUGES</t>
  </si>
  <si>
    <t>ENTRAINEURS</t>
  </si>
  <si>
    <t>Stages organisés par l'asso</t>
  </si>
  <si>
    <t xml:space="preserve">Niveaux de compétition </t>
  </si>
  <si>
    <t>FEMMES</t>
  </si>
  <si>
    <t>HOMMES</t>
  </si>
  <si>
    <t>National 2</t>
  </si>
  <si>
    <t>PréNat Interegion</t>
  </si>
  <si>
    <t>Régional</t>
  </si>
  <si>
    <t>Départemental</t>
  </si>
  <si>
    <t>Hommes</t>
  </si>
  <si>
    <t>Femmes</t>
  </si>
  <si>
    <t>DESJEPS</t>
  </si>
  <si>
    <t>DEJEPS</t>
  </si>
  <si>
    <t>BPJEPS/CQP</t>
  </si>
  <si>
    <t>BAPAAT</t>
  </si>
  <si>
    <t>FEDERAL 4</t>
  </si>
  <si>
    <t>FEDERAL 3</t>
  </si>
  <si>
    <t>FEDERAL 2</t>
  </si>
  <si>
    <t>FEDERAL 1</t>
  </si>
  <si>
    <t>Encadrement de vos équipes/licenciés</t>
  </si>
  <si>
    <t>Des justificatifs pourront être demandés (engagements au niveau de la Fédération, listing non nominatifs fédéraux)</t>
  </si>
  <si>
    <t>JEUNES -18 ans</t>
  </si>
  <si>
    <t>SEGMENTATION H CARROS</t>
  </si>
  <si>
    <t>SPORTIFS/VES</t>
  </si>
  <si>
    <t>Total général</t>
  </si>
  <si>
    <t xml:space="preserve">Les Diplômes doivent être affichés dans les installations et disponibles dans un classeur pour un éventuel contrôle.
</t>
  </si>
  <si>
    <t>National  1/A</t>
  </si>
  <si>
    <t>National  1/B</t>
  </si>
  <si>
    <t>National  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</si>
</sst>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49" fontId="0" fillId="0" borderId="5" xfId="0" applyNumberFormat="1" applyBorder="1"/>
    <xf numFmtId="1" fontId="0" fillId="0" borderId="0" xfId="0" applyNumberFormat="1" applyBorder="1"/>
    <xf numFmtId="49" fontId="0" fillId="0" borderId="0" xfId="0" applyNumberFormat="1" applyBorder="1"/>
    <xf numFmtId="0" fontId="1" fillId="0" borderId="6" xfId="0" applyFont="1" applyBorder="1" applyAlignment="1">
      <alignment horizontal="center"/>
    </xf>
    <xf numFmtId="49" fontId="1" fillId="0" borderId="5" xfId="0" applyNumberFormat="1" applyFont="1" applyBorder="1"/>
    <xf numFmtId="0" fontId="2" fillId="2" borderId="0" xfId="0" applyFont="1" applyFill="1" applyBorder="1"/>
    <xf numFmtId="49" fontId="1" fillId="0" borderId="0" xfId="0" applyNumberFormat="1" applyFont="1" applyBorder="1"/>
    <xf numFmtId="0" fontId="0" fillId="0" borderId="9" xfId="0" applyBorder="1"/>
    <xf numFmtId="0" fontId="0" fillId="0" borderId="1" xfId="0" applyBorder="1"/>
    <xf numFmtId="49" fontId="7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/>
    <xf numFmtId="49" fontId="0" fillId="0" borderId="15" xfId="0" applyNumberFormat="1" applyBorder="1"/>
    <xf numFmtId="0" fontId="0" fillId="0" borderId="11" xfId="0" applyBorder="1" applyAlignment="1">
      <alignment horizontal="center" vertical="center" wrapText="1"/>
    </xf>
    <xf numFmtId="0" fontId="0" fillId="0" borderId="16" xfId="0" applyBorder="1"/>
    <xf numFmtId="0" fontId="0" fillId="0" borderId="19" xfId="0" applyBorder="1"/>
    <xf numFmtId="0" fontId="4" fillId="8" borderId="0" xfId="0" applyFont="1" applyFill="1"/>
    <xf numFmtId="0" fontId="0" fillId="8" borderId="0" xfId="0" applyFill="1"/>
    <xf numFmtId="0" fontId="0" fillId="0" borderId="38" xfId="0" applyBorder="1"/>
    <xf numFmtId="0" fontId="1" fillId="0" borderId="0" xfId="0" applyFont="1" applyBorder="1"/>
    <xf numFmtId="0" fontId="1" fillId="0" borderId="37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4" xfId="0" applyBorder="1" applyAlignment="1">
      <alignment wrapText="1"/>
    </xf>
    <xf numFmtId="0" fontId="5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6" fillId="0" borderId="0" xfId="0" applyFont="1" applyBorder="1"/>
    <xf numFmtId="49" fontId="1" fillId="0" borderId="40" xfId="0" applyNumberFormat="1" applyFont="1" applyBorder="1"/>
    <xf numFmtId="0" fontId="1" fillId="0" borderId="9" xfId="0" applyFont="1" applyBorder="1"/>
    <xf numFmtId="49" fontId="1" fillId="0" borderId="9" xfId="0" applyNumberFormat="1" applyFont="1" applyBorder="1"/>
    <xf numFmtId="0" fontId="1" fillId="0" borderId="10" xfId="0" applyFont="1" applyBorder="1"/>
    <xf numFmtId="0" fontId="0" fillId="9" borderId="0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3" fillId="10" borderId="0" xfId="0" applyFont="1" applyFill="1" applyBorder="1"/>
    <xf numFmtId="0" fontId="1" fillId="0" borderId="6" xfId="0" applyFont="1" applyBorder="1"/>
    <xf numFmtId="1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8" xfId="0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35" xfId="0" applyFont="1" applyBorder="1" applyProtection="1">
      <protection locked="0"/>
    </xf>
    <xf numFmtId="0" fontId="0" fillId="0" borderId="3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0" xfId="0" applyBorder="1" applyAlignment="1">
      <alignment horizontal="right"/>
    </xf>
    <xf numFmtId="0" fontId="0" fillId="0" borderId="6" xfId="0" applyBorder="1" applyAlignment="1"/>
    <xf numFmtId="49" fontId="0" fillId="5" borderId="28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/>
    </xf>
    <xf numFmtId="0" fontId="0" fillId="6" borderId="30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49" fontId="0" fillId="0" borderId="25" xfId="0" applyNumberFormat="1" applyBorder="1" applyAlignment="1"/>
    <xf numFmtId="49" fontId="0" fillId="0" borderId="26" xfId="0" applyNumberFormat="1" applyBorder="1" applyAlignment="1"/>
    <xf numFmtId="49" fontId="0" fillId="0" borderId="27" xfId="0" applyNumberFormat="1" applyBorder="1" applyAlignment="1"/>
    <xf numFmtId="49" fontId="0" fillId="7" borderId="21" xfId="0" applyNumberFormat="1" applyFill="1" applyBorder="1" applyAlignment="1">
      <alignment horizontal="center" vertical="center"/>
    </xf>
    <xf numFmtId="49" fontId="0" fillId="7" borderId="12" xfId="0" applyNumberForma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right"/>
    </xf>
    <xf numFmtId="0" fontId="0" fillId="0" borderId="0" xfId="0" applyAlignment="1"/>
  </cellXfs>
  <cellStyles count="1">
    <cellStyle name="Normal" xfId="0" builtinId="0"/>
  </cellStyles>
  <dxfs count="12">
    <dxf>
      <numFmt numFmtId="1" formatCode="0"/>
    </dxf>
    <dxf>
      <numFmt numFmtId="1" formatCode="0"/>
    </dxf>
    <dxf>
      <numFmt numFmtId="30" formatCode="@"/>
    </dxf>
    <dxf>
      <numFmt numFmtId="1" formatCode="0"/>
    </dxf>
    <dxf>
      <numFmt numFmtId="1" formatCode="0"/>
    </dxf>
    <dxf>
      <numFmt numFmtId="30" formatCode="@"/>
    </dxf>
    <dxf>
      <numFmt numFmtId="1" formatCode="0"/>
    </dxf>
    <dxf>
      <numFmt numFmtId="1" formatCode="0"/>
    </dxf>
    <dxf>
      <numFmt numFmtId="30" formatCode="@"/>
    </dxf>
    <dxf>
      <numFmt numFmtId="1" formatCode="0"/>
    </dxf>
    <dxf>
      <numFmt numFmtId="1" formatCode="0"/>
    </dxf>
    <dxf>
      <numFmt numFmtId="30" formatCode="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331046</xdr:colOff>
      <xdr:row>34</xdr:row>
      <xdr:rowOff>89859</xdr:rowOff>
    </xdr:from>
    <xdr:to>
      <xdr:col>13</xdr:col>
      <xdr:colOff>453722</xdr:colOff>
      <xdr:row>39</xdr:row>
      <xdr:rowOff>70325</xdr:rowOff>
    </xdr:to>
    <xdr:pic>
      <xdr:nvPicPr>
        <xdr:cNvPr id="5" name="Image 4" descr="D:\Mes documents\Service des Sports\Logos\Logo\Carros\Niveaux de gris\Logo-carros_NdG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91989" y="7098821"/>
          <a:ext cx="1524469" cy="968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237185</xdr:colOff>
      <xdr:row>2</xdr:row>
      <xdr:rowOff>100798</xdr:rowOff>
    </xdr:from>
    <xdr:to>
      <xdr:col>7</xdr:col>
      <xdr:colOff>377405</xdr:colOff>
      <xdr:row>5</xdr:row>
      <xdr:rowOff>70197</xdr:rowOff>
    </xdr:to>
    <xdr:pic>
      <xdr:nvPicPr>
        <xdr:cNvPr id="3" name="Image 2" descr="csm_Label-ville-active-et-sportive-3-lauriers-2019_dc13403fcc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22261" b="24908"/>
        <a:stretch>
          <a:fillRect/>
        </a:stretch>
      </xdr:blipFill>
      <xdr:spPr>
        <a:xfrm>
          <a:off x="4676194" y="550090"/>
          <a:ext cx="1559985" cy="5624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eau4" displayName="Tableau4" ref="A3:D8" totalsRowShown="0">
  <autoFilter ref="A3:D8"/>
  <tableColumns count="4">
    <tableColumn id="1" name="SEGMENTATION CARROS" dataDxfId="11"/>
    <tableColumn id="2" name="COMPETIT"/>
    <tableColumn id="3" name="LOISIRS" dataDxfId="10"/>
    <tableColumn id="4" name="DIRIGEANTS" dataDxfId="9"/>
  </tableColumns>
  <tableStyleInfo name="TableStyleLight17" showFirstColumn="0" showLastColumn="0" showRowStripes="1" showColumnStripes="0"/>
</table>
</file>

<file path=xl/tables/table2.xml><?xml version="1.0" encoding="utf-8"?>
<table xmlns="http://schemas.openxmlformats.org/spreadsheetml/2006/main" id="6" name="Tableau47" displayName="Tableau47" ref="I3:L8" totalsRowShown="0">
  <autoFilter ref="I3:L8"/>
  <tableColumns count="4">
    <tableColumn id="1" name="SEGMENTATION H CARROS" dataDxfId="8"/>
    <tableColumn id="2" name="COMPETIT"/>
    <tableColumn id="3" name="LOISIRS" dataDxfId="7"/>
    <tableColumn id="4" name="DIRIGEANTS" dataDxfId="6"/>
  </tableColumns>
  <tableStyleInfo name="TableStyleLight17" showFirstColumn="0" showLastColumn="0" showRowStripes="1" showColumnStripes="0"/>
</table>
</file>

<file path=xl/tables/table3.xml><?xml version="1.0" encoding="utf-8"?>
<table xmlns="http://schemas.openxmlformats.org/spreadsheetml/2006/main" id="7" name="Tableau48" displayName="Tableau48" ref="A9:D14" totalsRowShown="0">
  <autoFilter ref="A9:D14"/>
  <tableColumns count="4">
    <tableColumn id="1" name="SEGMENTATION CARROS" dataDxfId="5"/>
    <tableColumn id="2" name="COMPETIT"/>
    <tableColumn id="3" name="LOISIRS" dataDxfId="4"/>
    <tableColumn id="4" name="DIRIGEANTS" dataDxfId="3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9" name="Tableau4810" displayName="Tableau4810" ref="I9:L14" totalsRowShown="0">
  <autoFilter ref="I9:L14"/>
  <tableColumns count="4">
    <tableColumn id="1" name="SEGMENTATION H CARROS" dataDxfId="2"/>
    <tableColumn id="2" name="COMPETIT"/>
    <tableColumn id="3" name="LOISIRS" dataDxfId="1"/>
    <tableColumn id="4" name="DIRIGEANT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0"/>
  <sheetViews>
    <sheetView tabSelected="1" view="pageLayout" zoomScale="96" zoomScaleNormal="100" zoomScalePageLayoutView="96" workbookViewId="0">
      <selection activeCell="O41" sqref="A1:O41"/>
    </sheetView>
  </sheetViews>
  <sheetFormatPr baseColWidth="10" defaultRowHeight="15"/>
  <cols>
    <col min="1" max="1" width="21.85546875" customWidth="1"/>
    <col min="2" max="2" width="11" customWidth="1"/>
    <col min="3" max="3" width="10.85546875" customWidth="1"/>
    <col min="4" max="4" width="11.5703125" customWidth="1"/>
    <col min="5" max="5" width="6.7109375" customWidth="1"/>
    <col min="6" max="6" width="10.28515625" customWidth="1"/>
    <col min="7" max="7" width="9.42578125" customWidth="1"/>
    <col min="8" max="8" width="9.85546875" customWidth="1"/>
    <col min="9" max="9" width="22.140625" customWidth="1"/>
    <col min="10" max="10" width="10.42578125" customWidth="1"/>
    <col min="11" max="11" width="9.140625" customWidth="1"/>
    <col min="12" max="12" width="10.7109375" customWidth="1"/>
    <col min="13" max="13" width="8.7109375" customWidth="1"/>
    <col min="14" max="14" width="8.85546875" customWidth="1"/>
  </cols>
  <sheetData>
    <row r="1" spans="1:14" ht="16.5" customHeight="1" thickTop="1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7"/>
      <c r="M1" s="34"/>
      <c r="N1" s="35"/>
    </row>
    <row r="2" spans="1:14" s="16" customFormat="1" ht="18.75">
      <c r="A2" s="83" t="s">
        <v>9</v>
      </c>
      <c r="B2" s="84"/>
      <c r="C2" s="84"/>
      <c r="D2" s="84"/>
      <c r="E2" s="84"/>
      <c r="F2" s="14"/>
      <c r="G2" s="36"/>
      <c r="H2" s="36"/>
      <c r="I2" s="85" t="s">
        <v>1</v>
      </c>
      <c r="J2" s="84"/>
      <c r="K2" s="84"/>
      <c r="L2" s="84"/>
      <c r="M2" s="14"/>
      <c r="N2" s="15"/>
    </row>
    <row r="3" spans="1:14">
      <c r="A3" s="1" t="s">
        <v>2</v>
      </c>
      <c r="B3" s="2" t="s">
        <v>12</v>
      </c>
      <c r="C3" s="2" t="s">
        <v>3</v>
      </c>
      <c r="D3" s="2" t="s">
        <v>4</v>
      </c>
      <c r="E3" s="2"/>
      <c r="F3" s="2"/>
      <c r="G3" s="2"/>
      <c r="H3" s="2"/>
      <c r="I3" s="2" t="s">
        <v>57</v>
      </c>
      <c r="J3" s="2" t="s">
        <v>12</v>
      </c>
      <c r="K3" s="2" t="s">
        <v>3</v>
      </c>
      <c r="L3" s="2" t="s">
        <v>4</v>
      </c>
      <c r="M3" s="2"/>
      <c r="N3" s="3"/>
    </row>
    <row r="4" spans="1:14">
      <c r="A4" s="4" t="s">
        <v>5</v>
      </c>
      <c r="B4" s="41" t="s">
        <v>10</v>
      </c>
      <c r="C4" s="45"/>
      <c r="D4" s="46"/>
      <c r="E4" s="2"/>
      <c r="F4" s="2"/>
      <c r="G4" s="2"/>
      <c r="H4" s="2"/>
      <c r="I4" s="6" t="s">
        <v>5</v>
      </c>
      <c r="J4" s="42" t="s">
        <v>10</v>
      </c>
      <c r="K4" s="45"/>
      <c r="L4" s="46"/>
      <c r="M4" s="2"/>
      <c r="N4" s="3"/>
    </row>
    <row r="5" spans="1:14">
      <c r="A5" s="4" t="s">
        <v>6</v>
      </c>
      <c r="B5" s="46"/>
      <c r="C5" s="45"/>
      <c r="D5" s="46"/>
      <c r="E5" s="2"/>
      <c r="F5" s="2"/>
      <c r="G5" s="2"/>
      <c r="H5" s="2"/>
      <c r="I5" s="6" t="s">
        <v>6</v>
      </c>
      <c r="J5" s="46"/>
      <c r="K5" s="45"/>
      <c r="L5" s="46"/>
      <c r="M5" s="2"/>
      <c r="N5" s="3"/>
    </row>
    <row r="6" spans="1:14">
      <c r="A6" s="4" t="s">
        <v>7</v>
      </c>
      <c r="B6" s="46"/>
      <c r="C6" s="45"/>
      <c r="D6" s="46"/>
      <c r="E6" s="2"/>
      <c r="F6" s="2"/>
      <c r="G6" s="2"/>
      <c r="H6" s="2"/>
      <c r="I6" s="6" t="s">
        <v>7</v>
      </c>
      <c r="J6" s="46"/>
      <c r="K6" s="45"/>
      <c r="L6" s="46"/>
      <c r="M6" s="2"/>
      <c r="N6" s="3"/>
    </row>
    <row r="7" spans="1:14">
      <c r="A7" s="4" t="s">
        <v>8</v>
      </c>
      <c r="B7" s="46"/>
      <c r="C7" s="45"/>
      <c r="D7" s="46"/>
      <c r="E7" s="2"/>
      <c r="F7" s="2"/>
      <c r="G7" s="2"/>
      <c r="H7" s="2"/>
      <c r="I7" s="6" t="s">
        <v>8</v>
      </c>
      <c r="J7" s="46"/>
      <c r="K7" s="45"/>
      <c r="L7" s="46"/>
      <c r="M7" s="2"/>
      <c r="N7" s="7" t="s">
        <v>13</v>
      </c>
    </row>
    <row r="8" spans="1:14">
      <c r="A8" s="8" t="s">
        <v>11</v>
      </c>
      <c r="B8" s="2">
        <f>B5+B6+B7</f>
        <v>0</v>
      </c>
      <c r="C8" s="5">
        <f>C4+C5+C6+C7</f>
        <v>0</v>
      </c>
      <c r="D8" s="5">
        <f>D4+D5+D6+D7</f>
        <v>0</v>
      </c>
      <c r="E8" s="43">
        <f>Tableau4[[#This Row],[COMPETIT]]+Tableau4[[#This Row],[LOISIRS]]+Tableau4[[#This Row],[DIRIGEANTS]]</f>
        <v>0</v>
      </c>
      <c r="F8" s="9"/>
      <c r="G8" s="2"/>
      <c r="H8" s="2"/>
      <c r="I8" s="10" t="s">
        <v>19</v>
      </c>
      <c r="J8" s="2">
        <f>J5+J6+J7</f>
        <v>0</v>
      </c>
      <c r="K8" s="5">
        <f>K4+K5+K6+K7</f>
        <v>0</v>
      </c>
      <c r="L8" s="5">
        <f>L4+L5+L6+L7</f>
        <v>0</v>
      </c>
      <c r="M8" s="43">
        <f>Tableau47[[#This Row],[COMPETIT]]+Tableau47[[#This Row],[LOISIRS]]+Tableau47[[#This Row],[DIRIGEANTS]]</f>
        <v>0</v>
      </c>
      <c r="N8" s="44">
        <f>E8+M8</f>
        <v>0</v>
      </c>
    </row>
    <row r="9" spans="1:14">
      <c r="A9" s="1" t="s">
        <v>2</v>
      </c>
      <c r="B9" s="2" t="s">
        <v>12</v>
      </c>
      <c r="C9" s="2" t="s">
        <v>3</v>
      </c>
      <c r="D9" s="2" t="s">
        <v>4</v>
      </c>
      <c r="E9" s="2"/>
      <c r="F9" s="2"/>
      <c r="G9" s="2"/>
      <c r="H9" s="2"/>
      <c r="I9" s="2" t="s">
        <v>57</v>
      </c>
      <c r="J9" s="2" t="s">
        <v>12</v>
      </c>
      <c r="K9" s="2" t="s">
        <v>3</v>
      </c>
      <c r="L9" s="2" t="s">
        <v>4</v>
      </c>
      <c r="M9" s="2"/>
      <c r="N9" s="44"/>
    </row>
    <row r="10" spans="1:14">
      <c r="A10" s="4" t="s">
        <v>14</v>
      </c>
      <c r="B10" s="42" t="s">
        <v>10</v>
      </c>
      <c r="C10" s="45"/>
      <c r="D10" s="46"/>
      <c r="E10" s="2"/>
      <c r="F10" s="2"/>
      <c r="G10" s="2"/>
      <c r="H10" s="2"/>
      <c r="I10" s="6" t="s">
        <v>14</v>
      </c>
      <c r="J10" s="42" t="s">
        <v>10</v>
      </c>
      <c r="K10" s="45"/>
      <c r="L10" s="46"/>
      <c r="M10" s="2"/>
      <c r="N10" s="44"/>
    </row>
    <row r="11" spans="1:14">
      <c r="A11" s="4" t="s">
        <v>15</v>
      </c>
      <c r="B11" s="46"/>
      <c r="C11" s="45"/>
      <c r="D11" s="46"/>
      <c r="E11" s="2"/>
      <c r="F11" s="2"/>
      <c r="G11" s="2"/>
      <c r="H11" s="2"/>
      <c r="I11" s="6" t="s">
        <v>15</v>
      </c>
      <c r="J11" s="46"/>
      <c r="K11" s="45"/>
      <c r="L11" s="46"/>
      <c r="M11" s="2"/>
      <c r="N11" s="44"/>
    </row>
    <row r="12" spans="1:14">
      <c r="A12" s="4" t="s">
        <v>16</v>
      </c>
      <c r="B12" s="46"/>
      <c r="C12" s="45"/>
      <c r="D12" s="46"/>
      <c r="E12" s="2"/>
      <c r="F12" s="2"/>
      <c r="G12" s="2"/>
      <c r="H12" s="2"/>
      <c r="I12" s="6" t="s">
        <v>16</v>
      </c>
      <c r="J12" s="46"/>
      <c r="K12" s="45"/>
      <c r="L12" s="46"/>
      <c r="M12" s="2"/>
      <c r="N12" s="44"/>
    </row>
    <row r="13" spans="1:14">
      <c r="A13" s="4" t="s">
        <v>17</v>
      </c>
      <c r="B13" s="46"/>
      <c r="C13" s="45"/>
      <c r="D13" s="46"/>
      <c r="E13" s="2"/>
      <c r="F13" s="2"/>
      <c r="G13" s="2"/>
      <c r="H13" s="2"/>
      <c r="I13" s="6" t="s">
        <v>17</v>
      </c>
      <c r="J13" s="46"/>
      <c r="K13" s="45"/>
      <c r="L13" s="46"/>
      <c r="M13" s="2"/>
      <c r="N13" s="7" t="s">
        <v>21</v>
      </c>
    </row>
    <row r="14" spans="1:14">
      <c r="A14" s="8" t="s">
        <v>18</v>
      </c>
      <c r="B14" s="2">
        <f>B11+B12+B13</f>
        <v>0</v>
      </c>
      <c r="C14" s="5">
        <f>C10+C11+C12+C13</f>
        <v>0</v>
      </c>
      <c r="D14" s="5">
        <f>D10+D11+D12+D13</f>
        <v>0</v>
      </c>
      <c r="E14" s="43">
        <f>Tableau48[[#This Row],[COMPETIT]]+Tableau48[[#This Row],[LOISIRS]]+Tableau48[[#This Row],[DIRIGEANTS]]</f>
        <v>0</v>
      </c>
      <c r="F14" s="9"/>
      <c r="G14" s="2"/>
      <c r="H14" s="2"/>
      <c r="I14" s="10" t="s">
        <v>20</v>
      </c>
      <c r="J14" s="2">
        <f>J11+J12+J13</f>
        <v>0</v>
      </c>
      <c r="K14" s="5">
        <f>K10+K11+K12+K13</f>
        <v>0</v>
      </c>
      <c r="L14" s="5">
        <f>L10+L11+L12+L13</f>
        <v>0</v>
      </c>
      <c r="M14" s="43">
        <f>Tableau4810[[#This Row],[COMPETIT]]+Tableau4810[[#This Row],[LOISIRS]]+Tableau4810[[#This Row],[DIRIGEANTS]]</f>
        <v>0</v>
      </c>
      <c r="N14" s="44">
        <f>E14+M14</f>
        <v>0</v>
      </c>
    </row>
    <row r="15" spans="1:14">
      <c r="A15" s="8" t="s">
        <v>22</v>
      </c>
      <c r="B15" s="24">
        <f>B8+B14</f>
        <v>0</v>
      </c>
      <c r="C15" s="24">
        <f>C8+C14</f>
        <v>0</v>
      </c>
      <c r="D15" s="24">
        <f>D8+D14</f>
        <v>0</v>
      </c>
      <c r="E15" s="24">
        <f>E8+E14</f>
        <v>0</v>
      </c>
      <c r="F15" s="2"/>
      <c r="G15" s="2"/>
      <c r="H15" s="2"/>
      <c r="I15" s="10" t="s">
        <v>23</v>
      </c>
      <c r="J15" s="24">
        <f>J8+J14</f>
        <v>0</v>
      </c>
      <c r="K15" s="24">
        <f>K8+K14</f>
        <v>0</v>
      </c>
      <c r="L15" s="24">
        <f>L8+L14</f>
        <v>0</v>
      </c>
      <c r="M15" s="24">
        <f>M8+M14</f>
        <v>0</v>
      </c>
      <c r="N15" s="3"/>
    </row>
    <row r="16" spans="1:14" ht="15.75" thickBot="1">
      <c r="A16" s="37"/>
      <c r="B16" s="38"/>
      <c r="C16" s="38"/>
      <c r="D16" s="38"/>
      <c r="E16" s="38"/>
      <c r="F16" s="11"/>
      <c r="G16" s="11"/>
      <c r="H16" s="11"/>
      <c r="I16" s="39" t="s">
        <v>59</v>
      </c>
      <c r="J16" s="38">
        <f>J15+B15</f>
        <v>0</v>
      </c>
      <c r="K16" s="38">
        <f>K15+C15</f>
        <v>0</v>
      </c>
      <c r="L16" s="38">
        <f>L15+D15</f>
        <v>0</v>
      </c>
      <c r="M16" s="38">
        <f>M15+E15</f>
        <v>0</v>
      </c>
      <c r="N16" s="40">
        <f>N8+N14</f>
        <v>0</v>
      </c>
    </row>
    <row r="17" spans="1:14" ht="15.75" thickTop="1">
      <c r="A17" s="10"/>
      <c r="B17" s="24"/>
      <c r="C17" s="24"/>
      <c r="D17" s="24"/>
      <c r="E17" s="24"/>
      <c r="F17" s="2"/>
      <c r="I17" s="10"/>
      <c r="J17" s="24"/>
      <c r="K17" s="24"/>
      <c r="L17" s="24"/>
      <c r="M17" s="24"/>
      <c r="N17" s="24"/>
    </row>
    <row r="18" spans="1:14">
      <c r="A18" s="10"/>
      <c r="B18" s="24"/>
      <c r="C18" s="24"/>
      <c r="D18" s="24"/>
      <c r="E18" s="24"/>
      <c r="F18" s="2"/>
      <c r="G18" s="10"/>
      <c r="H18" s="24"/>
      <c r="I18" s="24"/>
      <c r="J18" s="24"/>
      <c r="K18" s="24"/>
      <c r="L18" s="2"/>
    </row>
    <row r="19" spans="1:14" ht="18" customHeight="1" thickBot="1">
      <c r="A19" s="13"/>
      <c r="B19" s="71" t="s">
        <v>36</v>
      </c>
      <c r="C19" s="71"/>
      <c r="D19" s="71"/>
      <c r="F19" s="21" t="s">
        <v>37</v>
      </c>
      <c r="G19" s="22"/>
      <c r="H19" s="22"/>
      <c r="I19" s="30"/>
      <c r="K19" s="91" t="s">
        <v>54</v>
      </c>
      <c r="L19" s="92"/>
      <c r="M19" s="92"/>
      <c r="N19" s="92"/>
    </row>
    <row r="20" spans="1:14" ht="31.5" customHeight="1" thickTop="1" thickBot="1">
      <c r="A20" s="17"/>
      <c r="B20" s="18" t="s">
        <v>33</v>
      </c>
      <c r="C20" s="18" t="s">
        <v>24</v>
      </c>
      <c r="D20" s="18" t="s">
        <v>25</v>
      </c>
      <c r="F20" s="27" t="s">
        <v>38</v>
      </c>
      <c r="G20" s="28" t="s">
        <v>39</v>
      </c>
      <c r="H20" s="29" t="s">
        <v>56</v>
      </c>
      <c r="M20" s="25" t="s">
        <v>44</v>
      </c>
      <c r="N20" s="26" t="s">
        <v>45</v>
      </c>
    </row>
    <row r="21" spans="1:14">
      <c r="A21" s="78"/>
      <c r="B21" s="47"/>
      <c r="C21" s="19" t="s">
        <v>26</v>
      </c>
      <c r="D21" s="50"/>
      <c r="F21" s="54"/>
      <c r="G21" s="55"/>
      <c r="H21" s="56"/>
      <c r="I21" s="23" t="s">
        <v>61</v>
      </c>
      <c r="K21" s="66" t="s">
        <v>46</v>
      </c>
      <c r="L21" s="67"/>
      <c r="M21" s="57"/>
      <c r="N21" s="59"/>
    </row>
    <row r="22" spans="1:14">
      <c r="A22" s="79"/>
      <c r="B22" s="48"/>
      <c r="C22" s="12" t="s">
        <v>27</v>
      </c>
      <c r="D22" s="51"/>
      <c r="F22" s="57"/>
      <c r="G22" s="58"/>
      <c r="H22" s="59"/>
      <c r="I22" s="23" t="s">
        <v>62</v>
      </c>
      <c r="K22" s="66" t="s">
        <v>47</v>
      </c>
      <c r="L22" s="67"/>
      <c r="M22" s="57"/>
      <c r="N22" s="59"/>
    </row>
    <row r="23" spans="1:14">
      <c r="A23" s="79"/>
      <c r="B23" s="48"/>
      <c r="C23" s="12" t="s">
        <v>28</v>
      </c>
      <c r="D23" s="51"/>
      <c r="F23" s="57"/>
      <c r="G23" s="58"/>
      <c r="H23" s="59"/>
      <c r="I23" s="23" t="s">
        <v>40</v>
      </c>
      <c r="K23" s="66" t="s">
        <v>48</v>
      </c>
      <c r="L23" s="67"/>
      <c r="M23" s="57"/>
      <c r="N23" s="59"/>
    </row>
    <row r="24" spans="1:14" ht="15.75" thickBot="1">
      <c r="A24" s="80"/>
      <c r="B24" s="49"/>
      <c r="C24" s="20" t="s">
        <v>29</v>
      </c>
      <c r="D24" s="52"/>
      <c r="F24" s="57"/>
      <c r="G24" s="58"/>
      <c r="H24" s="59"/>
      <c r="I24" s="23" t="s">
        <v>63</v>
      </c>
      <c r="K24" s="66" t="s">
        <v>49</v>
      </c>
      <c r="L24" s="67"/>
      <c r="M24" s="57"/>
      <c r="N24" s="59"/>
    </row>
    <row r="25" spans="1:14">
      <c r="A25" s="81" t="s">
        <v>34</v>
      </c>
      <c r="B25" s="47"/>
      <c r="C25" s="19" t="s">
        <v>26</v>
      </c>
      <c r="D25" s="50"/>
      <c r="F25" s="60"/>
      <c r="G25" s="61"/>
      <c r="H25" s="62"/>
      <c r="I25" s="31" t="s">
        <v>41</v>
      </c>
      <c r="K25" s="66" t="s">
        <v>50</v>
      </c>
      <c r="L25" s="67"/>
      <c r="M25" s="57"/>
      <c r="N25" s="59"/>
    </row>
    <row r="26" spans="1:14">
      <c r="A26" s="81"/>
      <c r="B26" s="48"/>
      <c r="C26" s="12" t="s">
        <v>27</v>
      </c>
      <c r="D26" s="51"/>
      <c r="F26" s="57"/>
      <c r="G26" s="58"/>
      <c r="H26" s="59"/>
      <c r="I26" s="23" t="s">
        <v>42</v>
      </c>
      <c r="K26" s="66" t="s">
        <v>51</v>
      </c>
      <c r="L26" s="67"/>
      <c r="M26" s="57"/>
      <c r="N26" s="59"/>
    </row>
    <row r="27" spans="1:14" ht="15.75" thickBot="1">
      <c r="A27" s="82"/>
      <c r="B27" s="49"/>
      <c r="C27" s="20" t="s">
        <v>28</v>
      </c>
      <c r="D27" s="52"/>
      <c r="F27" s="63"/>
      <c r="G27" s="64"/>
      <c r="H27" s="65"/>
      <c r="I27" s="23" t="s">
        <v>43</v>
      </c>
      <c r="K27" s="66" t="s">
        <v>52</v>
      </c>
      <c r="L27" s="67"/>
      <c r="M27" s="57"/>
      <c r="N27" s="59"/>
    </row>
    <row r="28" spans="1:14" ht="15.75" thickBot="1">
      <c r="A28" s="68" t="s">
        <v>35</v>
      </c>
      <c r="B28" s="47"/>
      <c r="C28" s="19" t="s">
        <v>26</v>
      </c>
      <c r="D28" s="50"/>
      <c r="K28" s="66" t="s">
        <v>53</v>
      </c>
      <c r="L28" s="67"/>
      <c r="M28" s="63"/>
      <c r="N28" s="65"/>
    </row>
    <row r="29" spans="1:14" ht="15.75" thickTop="1">
      <c r="A29" s="69"/>
      <c r="B29" s="48"/>
      <c r="C29" s="12" t="s">
        <v>27</v>
      </c>
      <c r="D29" s="51"/>
    </row>
    <row r="30" spans="1:14" ht="15" customHeight="1">
      <c r="A30" s="69"/>
      <c r="B30" s="48"/>
      <c r="C30" s="12" t="s">
        <v>28</v>
      </c>
      <c r="D30" s="51"/>
      <c r="F30" s="86" t="s">
        <v>60</v>
      </c>
      <c r="G30" s="87"/>
      <c r="H30" s="87"/>
      <c r="I30" s="87"/>
      <c r="J30" s="87"/>
      <c r="K30" s="87"/>
      <c r="L30" s="87"/>
      <c r="M30" s="87"/>
      <c r="N30" s="87"/>
    </row>
    <row r="31" spans="1:14" ht="15" customHeight="1">
      <c r="A31" s="69"/>
      <c r="B31" s="48"/>
      <c r="C31" s="12" t="s">
        <v>29</v>
      </c>
      <c r="D31" s="51"/>
      <c r="F31" s="87"/>
      <c r="G31" s="87"/>
      <c r="H31" s="87"/>
      <c r="I31" s="87"/>
      <c r="J31" s="87"/>
      <c r="K31" s="87"/>
      <c r="L31" s="87"/>
      <c r="M31" s="87"/>
      <c r="N31" s="87"/>
    </row>
    <row r="32" spans="1:14" ht="15.75" customHeight="1" thickBot="1">
      <c r="A32" s="70"/>
      <c r="B32" s="49"/>
      <c r="C32" s="20" t="s">
        <v>30</v>
      </c>
      <c r="D32" s="52"/>
      <c r="F32" s="87"/>
      <c r="G32" s="87"/>
      <c r="H32" s="87"/>
      <c r="I32" s="87"/>
      <c r="J32" s="87"/>
      <c r="K32" s="87"/>
      <c r="L32" s="87"/>
      <c r="M32" s="87"/>
      <c r="N32" s="87"/>
    </row>
    <row r="33" spans="1:14" ht="15" customHeight="1">
      <c r="A33" s="72" t="s">
        <v>58</v>
      </c>
      <c r="B33" s="47"/>
      <c r="C33" s="19" t="s">
        <v>26</v>
      </c>
      <c r="D33" s="50"/>
      <c r="F33" s="87"/>
      <c r="G33" s="87"/>
      <c r="H33" s="87"/>
      <c r="I33" s="87"/>
      <c r="J33" s="87"/>
      <c r="K33" s="87"/>
      <c r="L33" s="87"/>
      <c r="M33" s="87"/>
      <c r="N33" s="87"/>
    </row>
    <row r="34" spans="1:14" ht="15" customHeight="1">
      <c r="A34" s="73"/>
      <c r="B34" s="48"/>
      <c r="C34" s="12" t="s">
        <v>27</v>
      </c>
      <c r="D34" s="51"/>
      <c r="F34" s="88"/>
      <c r="G34" s="88"/>
      <c r="H34" s="88"/>
      <c r="I34" s="88"/>
      <c r="J34" s="88"/>
      <c r="K34" s="88"/>
      <c r="L34" s="88"/>
      <c r="M34" s="88"/>
      <c r="N34" s="88"/>
    </row>
    <row r="35" spans="1:14">
      <c r="A35" s="73"/>
      <c r="B35" s="48"/>
      <c r="C35" s="12" t="s">
        <v>28</v>
      </c>
      <c r="D35" s="51"/>
      <c r="F35" s="88"/>
      <c r="G35" s="88"/>
      <c r="H35" s="88"/>
      <c r="I35" s="88"/>
      <c r="J35" s="88"/>
      <c r="K35" s="88"/>
      <c r="L35" s="88"/>
      <c r="M35" s="88"/>
      <c r="N35" s="88"/>
    </row>
    <row r="36" spans="1:14" ht="15" customHeight="1">
      <c r="A36" s="73"/>
      <c r="B36" s="48"/>
      <c r="C36" s="12" t="s">
        <v>29</v>
      </c>
      <c r="D36" s="51"/>
      <c r="F36" s="89" t="s">
        <v>55</v>
      </c>
      <c r="G36" s="90"/>
      <c r="H36" s="90"/>
      <c r="I36" s="90"/>
      <c r="J36" s="90"/>
      <c r="K36" s="90"/>
      <c r="L36" s="32"/>
      <c r="M36" s="32"/>
      <c r="N36" s="32"/>
    </row>
    <row r="37" spans="1:14" ht="15" customHeight="1">
      <c r="A37" s="73"/>
      <c r="B37" s="48"/>
      <c r="C37" s="12" t="s">
        <v>30</v>
      </c>
      <c r="D37" s="51"/>
      <c r="F37" s="90"/>
      <c r="G37" s="90"/>
      <c r="H37" s="90"/>
      <c r="I37" s="90"/>
      <c r="J37" s="90"/>
      <c r="K37" s="90"/>
      <c r="L37" s="32"/>
      <c r="M37" s="32"/>
      <c r="N37" s="32"/>
    </row>
    <row r="38" spans="1:14" ht="15" customHeight="1">
      <c r="A38" s="73"/>
      <c r="B38" s="48"/>
      <c r="C38" s="12" t="s">
        <v>31</v>
      </c>
      <c r="D38" s="51"/>
      <c r="F38" s="90"/>
      <c r="G38" s="90"/>
      <c r="H38" s="90"/>
      <c r="I38" s="90"/>
      <c r="J38" s="90"/>
      <c r="K38" s="90"/>
      <c r="L38" s="32"/>
      <c r="M38" s="32"/>
      <c r="N38" s="32"/>
    </row>
    <row r="39" spans="1:14" ht="15.75" customHeight="1" thickBot="1">
      <c r="A39" s="74"/>
      <c r="B39" s="49"/>
      <c r="C39" s="20" t="s">
        <v>32</v>
      </c>
      <c r="D39" s="53"/>
      <c r="F39" s="90"/>
      <c r="G39" s="90"/>
      <c r="H39" s="90"/>
      <c r="I39" s="90"/>
      <c r="J39" s="90"/>
      <c r="K39" s="90"/>
      <c r="L39" s="32"/>
      <c r="M39" s="32"/>
      <c r="N39" s="32"/>
    </row>
    <row r="40" spans="1:14" ht="15" customHeight="1">
      <c r="F40" s="33"/>
      <c r="G40" s="33"/>
      <c r="H40" s="33"/>
      <c r="I40" s="33"/>
      <c r="J40" s="33"/>
      <c r="K40" s="32"/>
      <c r="L40" s="32"/>
      <c r="M40" s="32"/>
      <c r="N40" s="32"/>
    </row>
  </sheetData>
  <sheetProtection sheet="1" objects="1" scenarios="1"/>
  <mergeCells count="19">
    <mergeCell ref="B19:D19"/>
    <mergeCell ref="A33:A39"/>
    <mergeCell ref="A1:L1"/>
    <mergeCell ref="A21:A24"/>
    <mergeCell ref="A25:A27"/>
    <mergeCell ref="A2:E2"/>
    <mergeCell ref="I2:L2"/>
    <mergeCell ref="F30:N35"/>
    <mergeCell ref="F36:K39"/>
    <mergeCell ref="K19:N19"/>
    <mergeCell ref="K21:L21"/>
    <mergeCell ref="K22:L22"/>
    <mergeCell ref="K23:L23"/>
    <mergeCell ref="K24:L24"/>
    <mergeCell ref="K25:L25"/>
    <mergeCell ref="K26:L26"/>
    <mergeCell ref="K27:L27"/>
    <mergeCell ref="K28:L28"/>
    <mergeCell ref="A28:A32"/>
  </mergeCells>
  <printOptions horizontalCentered="1" verticalCentered="1"/>
  <pageMargins left="0.70866141732283472" right="0.39370078740157483" top="0.74803149606299213" bottom="0.74803149606299213" header="0.31496062992125984" footer="0.31496062992125984"/>
  <pageSetup paperSize="9" scale="78" orientation="landscape" r:id="rId1"/>
  <headerFooter>
    <oddHeader>&amp;LNOM DU CLUB :&amp;CANALYSE DES CLUBS SPORTIFS
OCTOBRE 2022: SUB 2023</oddHeader>
    <oddFooter>&amp;CEVENEMENTIEL ET VIE ASSOCIATIVE (EVA)&amp;R13 septembre 22</oddFooter>
  </headerFooter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d.boudet</dc:creator>
  <cp:lastModifiedBy>i.brochon</cp:lastModifiedBy>
  <cp:lastPrinted>2022-09-16T09:25:51Z</cp:lastPrinted>
  <dcterms:created xsi:type="dcterms:W3CDTF">2020-07-21T09:02:59Z</dcterms:created>
  <dcterms:modified xsi:type="dcterms:W3CDTF">2022-09-16T09:26:04Z</dcterms:modified>
</cp:coreProperties>
</file>